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5\6 PLACES ADMINISTRATIU\"/>
    </mc:Choice>
  </mc:AlternateContent>
  <bookViews>
    <workbookView xWindow="0" yWindow="0" windowWidth="28800" windowHeight="12000"/>
  </bookViews>
  <sheets>
    <sheet name="ADMINISTRATIU_VA" sheetId="2" r:id="rId1"/>
  </sheets>
  <definedNames>
    <definedName name="_xlnm.Print_Area" localSheetId="0">ADMINISTRATIU_VA!$A$1:$J$70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4" i="2" l="1"/>
  <c r="I63" i="2"/>
  <c r="I62" i="2"/>
  <c r="I61" i="2"/>
  <c r="I60" i="2"/>
  <c r="I59" i="2"/>
  <c r="I58" i="2"/>
  <c r="I57" i="2"/>
  <c r="I56" i="2"/>
  <c r="I55" i="2"/>
  <c r="I51" i="2"/>
  <c r="I50" i="2"/>
  <c r="I49" i="2"/>
  <c r="I48" i="2"/>
  <c r="I47" i="2"/>
  <c r="I46" i="2"/>
  <c r="I45" i="2"/>
  <c r="I44" i="2"/>
  <c r="I43" i="2"/>
  <c r="I42" i="2"/>
  <c r="I52" i="2" s="1"/>
  <c r="I65" i="2" l="1"/>
  <c r="I66" i="2" s="1"/>
  <c r="I37" i="2" l="1"/>
  <c r="I36" i="2"/>
  <c r="I27" i="2" l="1"/>
  <c r="I18" i="2"/>
  <c r="I15" i="2" l="1"/>
  <c r="I16" i="2"/>
  <c r="I17" i="2"/>
  <c r="I19" i="2"/>
  <c r="I14" i="2" l="1"/>
  <c r="I20" i="2" s="1"/>
  <c r="I24" i="2" l="1"/>
  <c r="I25" i="2"/>
  <c r="I26" i="2"/>
  <c r="I28" i="2"/>
  <c r="I29" i="2"/>
  <c r="I23" i="2"/>
  <c r="I30" i="2" l="1"/>
  <c r="I35" i="2"/>
  <c r="I38" i="2" s="1"/>
  <c r="I31" i="2" l="1"/>
  <c r="I68" i="2" s="1"/>
</calcChain>
</file>

<file path=xl/sharedStrings.xml><?xml version="1.0" encoding="utf-8"?>
<sst xmlns="http://schemas.openxmlformats.org/spreadsheetml/2006/main" count="58" uniqueCount="43">
  <si>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</si>
  <si>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</si>
  <si>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</si>
  <si>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</si>
  <si>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</si>
  <si>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</si>
  <si>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</si>
  <si>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</si>
  <si>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</si>
  <si>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</si>
  <si>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</si>
  <si>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</si>
  <si>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</si>
  <si>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</si>
  <si>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</si>
  <si>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</si>
  <si>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</si>
  <si>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</si>
  <si>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</si>
  <si>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</si>
  <si>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</si>
  <si>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</si>
  <si>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</si>
  <si>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</si>
  <si>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</si>
  <si>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t>Inferior a 10 hores (0,10)</t>
  </si>
  <si>
    <t>De 10 a 20 hores (0,15)</t>
  </si>
  <si>
    <t>De 21 a 30 hores (0,20)</t>
  </si>
  <si>
    <t>De 31 a 50 hores (0,25)</t>
  </si>
  <si>
    <t>Full d'autobarem de mèrits ADMINISTRATIU/VA</t>
  </si>
  <si>
    <t>a) Titulació acadèmica : Altres titulacions acadèmiques relacionades amb el lloc a proveir, que no siguin les exigides a la convocatòria. Amb un màxim de 1 punt</t>
  </si>
  <si>
    <t>Altra titulació acadèmica: grau formació professional</t>
  </si>
  <si>
    <t>ACTIC nivell mitjà o superior</t>
  </si>
  <si>
    <t>Nivells de català superiors a l'exigit</t>
  </si>
  <si>
    <r>
      <t>b) Per cursos de formació relacionats amb la plaça convocada, homologats per qualsevol Administració Pública o Local, fins a un màxim de 2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</si>
  <si>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 xml:space="preserve">Amb certificat d'assistència i aprofitament  </t>
  </si>
  <si>
    <t>Amb certificat d'assistència</t>
  </si>
  <si>
    <t>Inferior a 10 hores (0,05)</t>
  </si>
  <si>
    <t>De 10 a 20 hores (0,10)</t>
  </si>
  <si>
    <t>De 21 a 30 hores (0,15)</t>
  </si>
  <si>
    <t>De 31 a 50 hores (0,20)</t>
  </si>
  <si>
    <t>De mes de 51 hores (0,25)</t>
  </si>
  <si>
    <t>TOTAL FORMACIÓ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</si>
</sst>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topLeftCell="A52" zoomScaleNormal="100" workbookViewId="0">
      <selection activeCell="D55" sqref="D55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70" t="s">
        <v>29</v>
      </c>
      <c r="B7" s="71"/>
      <c r="C7" s="71"/>
      <c r="D7" s="71"/>
      <c r="E7" s="71"/>
      <c r="F7" s="71"/>
      <c r="G7" s="71"/>
      <c r="H7" s="71"/>
      <c r="I7" s="71"/>
      <c r="J7" s="72"/>
    </row>
    <row r="8" spans="1:10" x14ac:dyDescent="0.3">
      <c r="A8" s="73" t="s">
        <v>13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31.5" customHeight="1" x14ac:dyDescent="0.3">
      <c r="A9" s="76" t="s">
        <v>17</v>
      </c>
      <c r="B9" s="77"/>
      <c r="C9" s="77"/>
      <c r="D9" s="77"/>
      <c r="E9" s="77"/>
      <c r="F9" s="77"/>
      <c r="G9" s="77"/>
      <c r="H9" s="78"/>
      <c r="I9" s="79" t="s">
        <v>0</v>
      </c>
      <c r="J9" s="80"/>
    </row>
    <row r="10" spans="1:10" ht="27" customHeight="1" x14ac:dyDescent="0.3">
      <c r="A10" s="33" t="s">
        <v>18</v>
      </c>
      <c r="B10" s="50"/>
      <c r="C10" s="50"/>
      <c r="D10" s="50"/>
      <c r="E10" s="50"/>
      <c r="F10" s="50"/>
      <c r="G10" s="50"/>
      <c r="H10" s="50"/>
      <c r="I10" s="50"/>
      <c r="J10" s="51"/>
    </row>
    <row r="11" spans="1:10" ht="27" customHeight="1" x14ac:dyDescent="0.3">
      <c r="A11" s="33" t="s">
        <v>22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0" ht="24.75" customHeight="1" x14ac:dyDescent="0.3">
      <c r="A12" s="43" t="s">
        <v>23</v>
      </c>
      <c r="B12" s="44"/>
      <c r="C12" s="44"/>
      <c r="D12" s="44"/>
      <c r="E12" s="44"/>
      <c r="F12" s="44"/>
      <c r="G12" s="44"/>
      <c r="H12" s="44"/>
      <c r="I12" s="44"/>
      <c r="J12" s="45"/>
    </row>
    <row r="13" spans="1:10" x14ac:dyDescent="0.3">
      <c r="A13" s="81" t="s">
        <v>7</v>
      </c>
      <c r="B13" s="82"/>
      <c r="C13" s="82"/>
      <c r="D13" s="82"/>
      <c r="E13" s="82"/>
      <c r="F13" s="83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53"/>
      <c r="B14" s="53"/>
      <c r="C14" s="53"/>
      <c r="D14" s="53"/>
      <c r="E14" s="53"/>
      <c r="F14" s="53"/>
      <c r="G14" s="3"/>
      <c r="H14" s="4"/>
      <c r="I14" s="16">
        <f>((H14+G14*12)*0.1)</f>
        <v>0</v>
      </c>
      <c r="J14" s="5"/>
    </row>
    <row r="15" spans="1:10" x14ac:dyDescent="0.3">
      <c r="A15" s="54"/>
      <c r="B15" s="54"/>
      <c r="C15" s="54"/>
      <c r="D15" s="54"/>
      <c r="E15" s="54"/>
      <c r="F15" s="54"/>
      <c r="G15" s="3"/>
      <c r="H15" s="4"/>
      <c r="I15" s="16">
        <f t="shared" ref="I15:I19" si="0">((H15+G15*12)*0.1)</f>
        <v>0</v>
      </c>
      <c r="J15" s="5"/>
    </row>
    <row r="16" spans="1:10" x14ac:dyDescent="0.3">
      <c r="A16" s="29"/>
      <c r="B16" s="29"/>
      <c r="C16" s="29"/>
      <c r="D16" s="29"/>
      <c r="E16" s="29"/>
      <c r="F16" s="46"/>
      <c r="G16" s="12"/>
      <c r="H16" s="4"/>
      <c r="I16" s="16">
        <f t="shared" si="0"/>
        <v>0</v>
      </c>
      <c r="J16" s="5"/>
    </row>
    <row r="17" spans="1:10" x14ac:dyDescent="0.3">
      <c r="A17" s="29"/>
      <c r="B17" s="29"/>
      <c r="C17" s="29"/>
      <c r="D17" s="29"/>
      <c r="E17" s="29"/>
      <c r="F17" s="46"/>
      <c r="G17" s="12"/>
      <c r="H17" s="4"/>
      <c r="I17" s="16">
        <f t="shared" si="0"/>
        <v>0</v>
      </c>
      <c r="J17" s="5"/>
    </row>
    <row r="18" spans="1:10" x14ac:dyDescent="0.3">
      <c r="A18" s="29"/>
      <c r="B18" s="29"/>
      <c r="C18" s="29"/>
      <c r="D18" s="29"/>
      <c r="E18" s="29"/>
      <c r="F18" s="46"/>
      <c r="G18" s="12"/>
      <c r="H18" s="4"/>
      <c r="I18" s="16">
        <f t="shared" si="0"/>
        <v>0</v>
      </c>
      <c r="J18" s="5"/>
    </row>
    <row r="19" spans="1:10" x14ac:dyDescent="0.3">
      <c r="A19" s="28"/>
      <c r="B19" s="29"/>
      <c r="C19" s="29"/>
      <c r="D19" s="29"/>
      <c r="E19" s="29"/>
      <c r="F19" s="46"/>
      <c r="G19" s="4"/>
      <c r="H19" s="4"/>
      <c r="I19" s="16">
        <f t="shared" si="0"/>
        <v>0</v>
      </c>
      <c r="J19" s="5"/>
    </row>
    <row r="20" spans="1:10" x14ac:dyDescent="0.3">
      <c r="A20" s="28"/>
      <c r="B20" s="29"/>
      <c r="C20" s="29"/>
      <c r="D20" s="29"/>
      <c r="E20" s="29"/>
      <c r="F20" s="46"/>
      <c r="G20" s="4"/>
      <c r="H20" s="4" t="s">
        <v>11</v>
      </c>
      <c r="I20" s="16">
        <f>IF(SUM(I14:I19)&gt;2.5,2.5,SUM(I14:I19))</f>
        <v>0</v>
      </c>
      <c r="J20" s="5"/>
    </row>
    <row r="21" spans="1:10" ht="25.5" customHeight="1" x14ac:dyDescent="0.3">
      <c r="A21" s="43" t="s">
        <v>24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0" x14ac:dyDescent="0.3">
      <c r="A22" s="28" t="s">
        <v>14</v>
      </c>
      <c r="B22" s="29"/>
      <c r="C22" s="29"/>
      <c r="D22" s="29"/>
      <c r="E22" s="29"/>
      <c r="F22" s="46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28"/>
      <c r="B23" s="29"/>
      <c r="C23" s="29"/>
      <c r="D23" s="29"/>
      <c r="E23" s="29"/>
      <c r="F23" s="46"/>
      <c r="G23" s="4"/>
      <c r="H23" s="4"/>
      <c r="I23" s="16">
        <f>((H23+G23*12)*0.05)</f>
        <v>0</v>
      </c>
      <c r="J23" s="5"/>
    </row>
    <row r="24" spans="1:10" x14ac:dyDescent="0.3">
      <c r="A24" s="28"/>
      <c r="B24" s="29"/>
      <c r="C24" s="29"/>
      <c r="D24" s="29"/>
      <c r="E24" s="29"/>
      <c r="F24" s="46"/>
      <c r="G24" s="4"/>
      <c r="H24" s="4"/>
      <c r="I24" s="16">
        <f t="shared" ref="I24:I29" si="1">((H24+G24*12)*0.05)</f>
        <v>0</v>
      </c>
      <c r="J24" s="5"/>
    </row>
    <row r="25" spans="1:10" x14ac:dyDescent="0.3">
      <c r="A25" s="28"/>
      <c r="B25" s="29"/>
      <c r="C25" s="29"/>
      <c r="D25" s="29"/>
      <c r="E25" s="29"/>
      <c r="F25" s="46"/>
      <c r="G25" s="4"/>
      <c r="H25" s="4"/>
      <c r="I25" s="16">
        <f t="shared" si="1"/>
        <v>0</v>
      </c>
      <c r="J25" s="5"/>
    </row>
    <row r="26" spans="1:10" x14ac:dyDescent="0.3">
      <c r="A26" s="28"/>
      <c r="B26" s="29"/>
      <c r="C26" s="29"/>
      <c r="D26" s="29"/>
      <c r="E26" s="29"/>
      <c r="F26" s="46"/>
      <c r="G26" s="4"/>
      <c r="H26" s="4"/>
      <c r="I26" s="16">
        <f t="shared" si="1"/>
        <v>0</v>
      </c>
      <c r="J26" s="5"/>
    </row>
    <row r="27" spans="1:10" x14ac:dyDescent="0.3">
      <c r="A27" s="28"/>
      <c r="B27" s="29"/>
      <c r="C27" s="29"/>
      <c r="D27" s="29"/>
      <c r="E27" s="29"/>
      <c r="F27" s="46"/>
      <c r="G27" s="4"/>
      <c r="H27" s="4"/>
      <c r="I27" s="16">
        <f t="shared" si="1"/>
        <v>0</v>
      </c>
      <c r="J27" s="5"/>
    </row>
    <row r="28" spans="1:10" x14ac:dyDescent="0.3">
      <c r="A28" s="28"/>
      <c r="B28" s="29"/>
      <c r="C28" s="29"/>
      <c r="D28" s="29"/>
      <c r="E28" s="29"/>
      <c r="F28" s="46"/>
      <c r="G28" s="4"/>
      <c r="H28" s="4"/>
      <c r="I28" s="16">
        <f t="shared" si="1"/>
        <v>0</v>
      </c>
      <c r="J28" s="5"/>
    </row>
    <row r="29" spans="1:10" x14ac:dyDescent="0.3">
      <c r="A29" s="28"/>
      <c r="B29" s="29"/>
      <c r="C29" s="29"/>
      <c r="D29" s="29"/>
      <c r="E29" s="29"/>
      <c r="F29" s="46"/>
      <c r="G29" s="4"/>
      <c r="H29" s="4"/>
      <c r="I29" s="16">
        <f t="shared" si="1"/>
        <v>0</v>
      </c>
      <c r="J29" s="5"/>
    </row>
    <row r="30" spans="1:10" x14ac:dyDescent="0.3">
      <c r="A30" s="28"/>
      <c r="B30" s="29"/>
      <c r="C30" s="29"/>
      <c r="D30" s="29"/>
      <c r="E30" s="29"/>
      <c r="F30" s="29"/>
      <c r="G30" s="46"/>
      <c r="H30" s="4" t="s">
        <v>11</v>
      </c>
      <c r="I30" s="16">
        <f>IF(SUM(I23:I29)&gt;1.5,1.5,SUM(I23:I29))</f>
        <v>0</v>
      </c>
      <c r="J30" s="5"/>
    </row>
    <row r="31" spans="1:10" x14ac:dyDescent="0.3">
      <c r="A31" s="65" t="s">
        <v>21</v>
      </c>
      <c r="B31" s="66"/>
      <c r="C31" s="66"/>
      <c r="D31" s="66"/>
      <c r="E31" s="66"/>
      <c r="F31" s="66"/>
      <c r="G31" s="66"/>
      <c r="H31" s="66"/>
      <c r="I31" s="17">
        <f>IF(SUM(I30+I20)&gt;4,4,SUM(I30+I20))</f>
        <v>0</v>
      </c>
      <c r="J31" s="6"/>
    </row>
    <row r="32" spans="1:10" ht="27.75" customHeight="1" x14ac:dyDescent="0.3">
      <c r="A32" s="28" t="s">
        <v>19</v>
      </c>
      <c r="B32" s="29"/>
      <c r="C32" s="29"/>
      <c r="D32" s="29"/>
      <c r="E32" s="29"/>
      <c r="F32" s="29"/>
      <c r="G32" s="29"/>
      <c r="H32" s="29"/>
      <c r="I32" s="29"/>
      <c r="J32" s="30"/>
    </row>
    <row r="33" spans="1:10" ht="38.25" customHeight="1" x14ac:dyDescent="0.3">
      <c r="A33" s="58" t="s">
        <v>30</v>
      </c>
      <c r="B33" s="59"/>
      <c r="C33" s="59"/>
      <c r="D33" s="59"/>
      <c r="E33" s="59"/>
      <c r="F33" s="59"/>
      <c r="G33" s="59"/>
      <c r="H33" s="59"/>
      <c r="I33" s="59"/>
      <c r="J33" s="60"/>
    </row>
    <row r="34" spans="1:10" x14ac:dyDescent="0.3">
      <c r="A34" s="31" t="s">
        <v>12</v>
      </c>
      <c r="B34" s="32"/>
      <c r="C34" s="32"/>
      <c r="D34" s="32"/>
      <c r="E34" s="32"/>
      <c r="F34" s="61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25" t="s">
        <v>31</v>
      </c>
      <c r="B35" s="26"/>
      <c r="C35" s="26"/>
      <c r="D35" s="26"/>
      <c r="E35" s="26"/>
      <c r="F35" s="27"/>
      <c r="G35" s="20">
        <v>0.5</v>
      </c>
      <c r="H35" s="8"/>
      <c r="I35" s="18">
        <f>H35*0.5</f>
        <v>0</v>
      </c>
      <c r="J35" s="9"/>
    </row>
    <row r="36" spans="1:10" x14ac:dyDescent="0.3">
      <c r="A36" s="25" t="s">
        <v>32</v>
      </c>
      <c r="B36" s="26"/>
      <c r="C36" s="26"/>
      <c r="D36" s="26"/>
      <c r="E36" s="26"/>
      <c r="F36" s="27"/>
      <c r="G36" s="20">
        <v>0.25</v>
      </c>
      <c r="H36" s="8"/>
      <c r="I36" s="18">
        <f>H36*0.25</f>
        <v>0</v>
      </c>
      <c r="J36" s="9"/>
    </row>
    <row r="37" spans="1:10" x14ac:dyDescent="0.3">
      <c r="A37" s="25" t="s">
        <v>33</v>
      </c>
      <c r="B37" s="26"/>
      <c r="C37" s="26"/>
      <c r="D37" s="26"/>
      <c r="E37" s="26"/>
      <c r="F37" s="27"/>
      <c r="G37" s="21">
        <v>0.15</v>
      </c>
      <c r="H37" s="8"/>
      <c r="I37" s="18">
        <f>H37*0.15</f>
        <v>0</v>
      </c>
      <c r="J37" s="9"/>
    </row>
    <row r="38" spans="1:10" x14ac:dyDescent="0.3">
      <c r="A38" s="47"/>
      <c r="B38" s="48"/>
      <c r="C38" s="48"/>
      <c r="D38" s="48"/>
      <c r="E38" s="48"/>
      <c r="F38" s="48"/>
      <c r="G38" s="49"/>
      <c r="H38" s="10" t="s">
        <v>11</v>
      </c>
      <c r="I38" s="19">
        <f>IF(SUM(I35:I37)&gt;1,1,SUM(I35:I37))</f>
        <v>0</v>
      </c>
      <c r="J38" s="11"/>
    </row>
    <row r="39" spans="1:10" ht="51" customHeight="1" x14ac:dyDescent="0.3">
      <c r="A39" s="62" t="s">
        <v>34</v>
      </c>
      <c r="B39" s="63"/>
      <c r="C39" s="63"/>
      <c r="D39" s="63"/>
      <c r="E39" s="63"/>
      <c r="F39" s="63"/>
      <c r="G39" s="63"/>
      <c r="H39" s="63"/>
      <c r="I39" s="63"/>
      <c r="J39" s="64"/>
    </row>
    <row r="40" spans="1:10" ht="16.5" customHeight="1" x14ac:dyDescent="0.3">
      <c r="A40" s="55" t="s">
        <v>35</v>
      </c>
      <c r="B40" s="56"/>
      <c r="C40" s="56"/>
      <c r="D40" s="56"/>
      <c r="E40" s="56"/>
      <c r="F40" s="56"/>
      <c r="G40" s="56"/>
      <c r="H40" s="56"/>
      <c r="I40" s="56"/>
      <c r="J40" s="57"/>
    </row>
    <row r="41" spans="1:10" ht="45.75" customHeight="1" x14ac:dyDescent="0.3">
      <c r="A41" s="33" t="s">
        <v>15</v>
      </c>
      <c r="B41" s="34"/>
      <c r="C41" s="52"/>
      <c r="D41" s="4" t="s">
        <v>25</v>
      </c>
      <c r="E41" s="4" t="s">
        <v>26</v>
      </c>
      <c r="F41" s="4" t="s">
        <v>27</v>
      </c>
      <c r="G41" s="4" t="s">
        <v>28</v>
      </c>
      <c r="H41" s="4" t="s">
        <v>20</v>
      </c>
      <c r="I41" s="4" t="s">
        <v>2</v>
      </c>
      <c r="J41" s="5" t="s">
        <v>3</v>
      </c>
    </row>
    <row r="42" spans="1:10" x14ac:dyDescent="0.3">
      <c r="A42" s="47"/>
      <c r="B42" s="48"/>
      <c r="C42" s="49"/>
      <c r="D42" s="8"/>
      <c r="E42" s="8"/>
      <c r="F42" s="8"/>
      <c r="G42" s="8"/>
      <c r="H42" s="8"/>
      <c r="I42" s="18">
        <f>D42*0.1+E42*0.15+F42*0.2+G42*0.25+H42*0.3</f>
        <v>0</v>
      </c>
      <c r="J42" s="13"/>
    </row>
    <row r="43" spans="1:10" x14ac:dyDescent="0.3">
      <c r="A43" s="47"/>
      <c r="B43" s="48"/>
      <c r="C43" s="49"/>
      <c r="D43" s="8"/>
      <c r="E43" s="8"/>
      <c r="F43" s="8"/>
      <c r="G43" s="8"/>
      <c r="H43" s="8"/>
      <c r="I43" s="18">
        <f t="shared" ref="I43:I51" si="2">D43*0.1+E43*0.15+F43*0.2+G43*0.25+H43*0.3</f>
        <v>0</v>
      </c>
      <c r="J43" s="13"/>
    </row>
    <row r="44" spans="1:10" x14ac:dyDescent="0.3">
      <c r="A44" s="47"/>
      <c r="B44" s="48"/>
      <c r="C44" s="49"/>
      <c r="D44" s="8"/>
      <c r="E44" s="8"/>
      <c r="F44" s="8"/>
      <c r="G44" s="8"/>
      <c r="H44" s="8"/>
      <c r="I44" s="18">
        <f t="shared" si="2"/>
        <v>0</v>
      </c>
      <c r="J44" s="13"/>
    </row>
    <row r="45" spans="1:10" x14ac:dyDescent="0.3">
      <c r="A45" s="47"/>
      <c r="B45" s="48"/>
      <c r="C45" s="49"/>
      <c r="D45" s="8"/>
      <c r="E45" s="8"/>
      <c r="F45" s="8"/>
      <c r="G45" s="8"/>
      <c r="H45" s="8"/>
      <c r="I45" s="18">
        <f t="shared" si="2"/>
        <v>0</v>
      </c>
      <c r="J45" s="13"/>
    </row>
    <row r="46" spans="1:10" x14ac:dyDescent="0.3">
      <c r="A46" s="47"/>
      <c r="B46" s="48"/>
      <c r="C46" s="49"/>
      <c r="D46" s="8"/>
      <c r="E46" s="8"/>
      <c r="F46" s="8"/>
      <c r="G46" s="8"/>
      <c r="H46" s="8"/>
      <c r="I46" s="18">
        <f t="shared" si="2"/>
        <v>0</v>
      </c>
      <c r="J46" s="13"/>
    </row>
    <row r="47" spans="1:10" x14ac:dyDescent="0.3">
      <c r="A47" s="47"/>
      <c r="B47" s="48"/>
      <c r="C47" s="49"/>
      <c r="D47" s="8"/>
      <c r="E47" s="8"/>
      <c r="F47" s="8"/>
      <c r="G47" s="8"/>
      <c r="H47" s="8"/>
      <c r="I47" s="18">
        <f t="shared" si="2"/>
        <v>0</v>
      </c>
      <c r="J47" s="13"/>
    </row>
    <row r="48" spans="1:10" x14ac:dyDescent="0.3">
      <c r="A48" s="47"/>
      <c r="B48" s="48"/>
      <c r="C48" s="49"/>
      <c r="D48" s="8"/>
      <c r="E48" s="8"/>
      <c r="F48" s="8"/>
      <c r="G48" s="8"/>
      <c r="H48" s="8"/>
      <c r="I48" s="18">
        <f>D48*0.1+E48*0.15+F48*0.2+G48*0.25+H48*0.3</f>
        <v>0</v>
      </c>
      <c r="J48" s="13"/>
    </row>
    <row r="49" spans="1:10" x14ac:dyDescent="0.3">
      <c r="A49" s="47"/>
      <c r="B49" s="48"/>
      <c r="C49" s="49"/>
      <c r="D49" s="8"/>
      <c r="E49" s="8"/>
      <c r="F49" s="8"/>
      <c r="G49" s="8"/>
      <c r="H49" s="8"/>
      <c r="I49" s="18">
        <f t="shared" si="2"/>
        <v>0</v>
      </c>
      <c r="J49" s="13"/>
    </row>
    <row r="50" spans="1:10" x14ac:dyDescent="0.3">
      <c r="A50" s="47"/>
      <c r="B50" s="48"/>
      <c r="C50" s="49"/>
      <c r="D50" s="8"/>
      <c r="E50" s="8"/>
      <c r="F50" s="8"/>
      <c r="G50" s="8"/>
      <c r="H50" s="8"/>
      <c r="I50" s="18">
        <f t="shared" si="2"/>
        <v>0</v>
      </c>
      <c r="J50" s="13"/>
    </row>
    <row r="51" spans="1:10" x14ac:dyDescent="0.3">
      <c r="A51" s="47"/>
      <c r="B51" s="48"/>
      <c r="C51" s="49"/>
      <c r="D51" s="8"/>
      <c r="E51" s="8"/>
      <c r="F51" s="8"/>
      <c r="G51" s="8"/>
      <c r="H51" s="8"/>
      <c r="I51" s="18">
        <f t="shared" si="2"/>
        <v>0</v>
      </c>
      <c r="J51" s="13"/>
    </row>
    <row r="52" spans="1:10" x14ac:dyDescent="0.3">
      <c r="A52" s="28"/>
      <c r="B52" s="29"/>
      <c r="C52" s="29"/>
      <c r="D52" s="29"/>
      <c r="E52" s="29"/>
      <c r="F52" s="29"/>
      <c r="G52" s="46"/>
      <c r="H52" s="4" t="s">
        <v>11</v>
      </c>
      <c r="I52" s="16">
        <f>IF(SUM(I42:I51)&gt;2,2,SUM(I42:I51))</f>
        <v>0</v>
      </c>
      <c r="J52" s="5"/>
    </row>
    <row r="53" spans="1:10" ht="16.5" customHeight="1" x14ac:dyDescent="0.3">
      <c r="A53" s="55" t="s">
        <v>36</v>
      </c>
      <c r="B53" s="56"/>
      <c r="C53" s="56"/>
      <c r="D53" s="56"/>
      <c r="E53" s="56"/>
      <c r="F53" s="56"/>
      <c r="G53" s="56"/>
      <c r="H53" s="56"/>
      <c r="I53" s="56"/>
      <c r="J53" s="57"/>
    </row>
    <row r="54" spans="1:10" ht="45.75" customHeight="1" x14ac:dyDescent="0.3">
      <c r="A54" s="33" t="s">
        <v>15</v>
      </c>
      <c r="B54" s="34"/>
      <c r="C54" s="52"/>
      <c r="D54" s="4" t="s">
        <v>37</v>
      </c>
      <c r="E54" s="4" t="s">
        <v>38</v>
      </c>
      <c r="F54" s="4" t="s">
        <v>39</v>
      </c>
      <c r="G54" s="4" t="s">
        <v>40</v>
      </c>
      <c r="H54" s="4" t="s">
        <v>41</v>
      </c>
      <c r="I54" s="4" t="s">
        <v>2</v>
      </c>
      <c r="J54" s="5" t="s">
        <v>3</v>
      </c>
    </row>
    <row r="55" spans="1:10" x14ac:dyDescent="0.3">
      <c r="A55" s="47"/>
      <c r="B55" s="48"/>
      <c r="C55" s="49"/>
      <c r="D55" s="8"/>
      <c r="E55" s="8"/>
      <c r="F55" s="8"/>
      <c r="G55" s="8"/>
      <c r="H55" s="8"/>
      <c r="I55" s="18">
        <f>D55*0.05+E55*0.1+F55*0.15+G55*0.2+H55*0.25</f>
        <v>0</v>
      </c>
      <c r="J55" s="13"/>
    </row>
    <row r="56" spans="1:10" x14ac:dyDescent="0.3">
      <c r="A56" s="47"/>
      <c r="B56" s="48"/>
      <c r="C56" s="49"/>
      <c r="D56" s="8"/>
      <c r="E56" s="8"/>
      <c r="F56" s="8"/>
      <c r="G56" s="8"/>
      <c r="H56" s="8"/>
      <c r="I56" s="18">
        <f t="shared" ref="I56:I60" si="3">D56*0.1+E56*0.15+F56*0.2+G56*0.25+H56*0.3</f>
        <v>0</v>
      </c>
      <c r="J56" s="13"/>
    </row>
    <row r="57" spans="1:10" x14ac:dyDescent="0.3">
      <c r="A57" s="47"/>
      <c r="B57" s="48"/>
      <c r="C57" s="49"/>
      <c r="D57" s="8"/>
      <c r="E57" s="8"/>
      <c r="F57" s="8"/>
      <c r="G57" s="8"/>
      <c r="H57" s="8"/>
      <c r="I57" s="18">
        <f t="shared" si="3"/>
        <v>0</v>
      </c>
      <c r="J57" s="13"/>
    </row>
    <row r="58" spans="1:10" x14ac:dyDescent="0.3">
      <c r="A58" s="47"/>
      <c r="B58" s="48"/>
      <c r="C58" s="49"/>
      <c r="D58" s="8"/>
      <c r="E58" s="8"/>
      <c r="F58" s="8"/>
      <c r="G58" s="8"/>
      <c r="H58" s="8"/>
      <c r="I58" s="18">
        <f t="shared" si="3"/>
        <v>0</v>
      </c>
      <c r="J58" s="13"/>
    </row>
    <row r="59" spans="1:10" x14ac:dyDescent="0.3">
      <c r="A59" s="47"/>
      <c r="B59" s="48"/>
      <c r="C59" s="49"/>
      <c r="D59" s="8"/>
      <c r="E59" s="8"/>
      <c r="F59" s="8"/>
      <c r="G59" s="8"/>
      <c r="H59" s="8"/>
      <c r="I59" s="18">
        <f t="shared" si="3"/>
        <v>0</v>
      </c>
      <c r="J59" s="13"/>
    </row>
    <row r="60" spans="1:10" x14ac:dyDescent="0.3">
      <c r="A60" s="47"/>
      <c r="B60" s="48"/>
      <c r="C60" s="49"/>
      <c r="D60" s="8"/>
      <c r="E60" s="8"/>
      <c r="F60" s="8"/>
      <c r="G60" s="8"/>
      <c r="H60" s="8"/>
      <c r="I60" s="18">
        <f t="shared" si="3"/>
        <v>0</v>
      </c>
      <c r="J60" s="13"/>
    </row>
    <row r="61" spans="1:10" x14ac:dyDescent="0.3">
      <c r="A61" s="47"/>
      <c r="B61" s="48"/>
      <c r="C61" s="49"/>
      <c r="D61" s="8"/>
      <c r="E61" s="8"/>
      <c r="F61" s="8"/>
      <c r="G61" s="8"/>
      <c r="H61" s="8"/>
      <c r="I61" s="18">
        <f>D61*0.1+E61*0.15+F61*0.2+G61*0.25+H61*0.3</f>
        <v>0</v>
      </c>
      <c r="J61" s="13"/>
    </row>
    <row r="62" spans="1:10" x14ac:dyDescent="0.3">
      <c r="A62" s="47"/>
      <c r="B62" s="48"/>
      <c r="C62" s="49"/>
      <c r="D62" s="8"/>
      <c r="E62" s="8"/>
      <c r="F62" s="8"/>
      <c r="G62" s="8"/>
      <c r="H62" s="8"/>
      <c r="I62" s="18">
        <f t="shared" ref="I62:I64" si="4">D62*0.1+E62*0.15+F62*0.2+G62*0.25+H62*0.3</f>
        <v>0</v>
      </c>
      <c r="J62" s="13"/>
    </row>
    <row r="63" spans="1:10" x14ac:dyDescent="0.3">
      <c r="A63" s="47"/>
      <c r="B63" s="48"/>
      <c r="C63" s="49"/>
      <c r="D63" s="8"/>
      <c r="E63" s="8"/>
      <c r="F63" s="8"/>
      <c r="G63" s="8"/>
      <c r="H63" s="8"/>
      <c r="I63" s="18">
        <f t="shared" si="4"/>
        <v>0</v>
      </c>
      <c r="J63" s="13"/>
    </row>
    <row r="64" spans="1:10" x14ac:dyDescent="0.3">
      <c r="A64" s="47"/>
      <c r="B64" s="48"/>
      <c r="C64" s="49"/>
      <c r="D64" s="8"/>
      <c r="E64" s="8"/>
      <c r="F64" s="8"/>
      <c r="G64" s="8"/>
      <c r="H64" s="8"/>
      <c r="I64" s="18">
        <f t="shared" si="4"/>
        <v>0</v>
      </c>
      <c r="J64" s="13"/>
    </row>
    <row r="65" spans="1:10" x14ac:dyDescent="0.3">
      <c r="A65" s="28"/>
      <c r="B65" s="29"/>
      <c r="C65" s="29"/>
      <c r="D65" s="29"/>
      <c r="E65" s="29"/>
      <c r="F65" s="29"/>
      <c r="G65" s="46"/>
      <c r="H65" s="4" t="s">
        <v>11</v>
      </c>
      <c r="I65" s="16">
        <f>IF(SUM(I55:I64)&gt;2.5,2.5,SUM(I55:I64))</f>
        <v>0</v>
      </c>
      <c r="J65" s="5"/>
    </row>
    <row r="66" spans="1:10" x14ac:dyDescent="0.3">
      <c r="A66" s="65" t="s">
        <v>42</v>
      </c>
      <c r="B66" s="66"/>
      <c r="C66" s="66"/>
      <c r="D66" s="66"/>
      <c r="E66" s="66"/>
      <c r="F66" s="66"/>
      <c r="G66" s="66"/>
      <c r="H66" s="66"/>
      <c r="I66" s="17">
        <f>IF(SUM(I52+I65)&gt;2,2,SUM(I65+I56))</f>
        <v>0</v>
      </c>
      <c r="J66" s="6"/>
    </row>
    <row r="67" spans="1:10" x14ac:dyDescent="0.3">
      <c r="A67" s="22"/>
      <c r="B67" s="23"/>
      <c r="C67" s="23"/>
      <c r="D67" s="23"/>
      <c r="E67" s="23"/>
      <c r="F67" s="23"/>
      <c r="G67" s="23"/>
      <c r="H67" s="23"/>
      <c r="I67" s="23"/>
      <c r="J67" s="24"/>
    </row>
    <row r="68" spans="1:10" ht="15" thickBot="1" x14ac:dyDescent="0.35">
      <c r="A68" s="67" t="s">
        <v>16</v>
      </c>
      <c r="B68" s="68"/>
      <c r="C68" s="68"/>
      <c r="D68" s="68"/>
      <c r="E68" s="68"/>
      <c r="F68" s="68"/>
      <c r="G68" s="69"/>
      <c r="H68" s="14" t="s">
        <v>10</v>
      </c>
      <c r="I68" s="19">
        <f>I31+I38+I66</f>
        <v>0</v>
      </c>
      <c r="J68" s="15"/>
    </row>
    <row r="69" spans="1:10" x14ac:dyDescent="0.3">
      <c r="A69" s="36" t="s">
        <v>4</v>
      </c>
      <c r="B69" s="37"/>
      <c r="C69" s="37"/>
      <c r="D69" s="37"/>
      <c r="E69" s="37"/>
      <c r="F69" s="37"/>
      <c r="G69" s="37"/>
      <c r="H69" s="38"/>
      <c r="I69" s="38"/>
      <c r="J69" s="39"/>
    </row>
    <row r="70" spans="1:10" ht="15" thickBot="1" x14ac:dyDescent="0.35">
      <c r="A70" s="40" t="s">
        <v>5</v>
      </c>
      <c r="B70" s="41"/>
      <c r="C70" s="41"/>
      <c r="D70" s="41"/>
      <c r="E70" s="41"/>
      <c r="F70" s="41"/>
      <c r="G70" s="41"/>
      <c r="H70" s="41"/>
      <c r="I70" s="41"/>
      <c r="J70" s="42"/>
    </row>
    <row r="71" spans="1:1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</sheetData>
  <mergeCells count="65">
    <mergeCell ref="A59:C59"/>
    <mergeCell ref="A60:C60"/>
    <mergeCell ref="A61:C61"/>
    <mergeCell ref="A62:C62"/>
    <mergeCell ref="A63:C63"/>
    <mergeCell ref="A10:J10"/>
    <mergeCell ref="A68:G68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48:C48"/>
    <mergeCell ref="A49:C49"/>
    <mergeCell ref="A50:C50"/>
    <mergeCell ref="A51:C51"/>
    <mergeCell ref="A52:G52"/>
    <mergeCell ref="A53:J53"/>
    <mergeCell ref="A54:C54"/>
    <mergeCell ref="A55:C55"/>
    <mergeCell ref="A56:C56"/>
    <mergeCell ref="A57:C57"/>
    <mergeCell ref="A58:C58"/>
    <mergeCell ref="A11:J11"/>
    <mergeCell ref="A32:J32"/>
    <mergeCell ref="A69:J69"/>
    <mergeCell ref="A70:J70"/>
    <mergeCell ref="A21:J21"/>
    <mergeCell ref="A47:C47"/>
    <mergeCell ref="A28:F28"/>
    <mergeCell ref="A43:C43"/>
    <mergeCell ref="A44:C44"/>
    <mergeCell ref="A45:C45"/>
    <mergeCell ref="A46:C46"/>
    <mergeCell ref="A41:C41"/>
    <mergeCell ref="A42:C42"/>
    <mergeCell ref="A67:J67"/>
    <mergeCell ref="A64:C64"/>
    <mergeCell ref="A65:G65"/>
    <mergeCell ref="A66:H66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ADMINISTRATIU_VA</vt:lpstr>
      <vt:lpstr>ADMINISTRATIU_VA!Área_de_impresión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2025-04-11T11:41:01Z</dcterms:modified>
</cp:coreProperties>
</file>